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bitzinger.1\Downloads\"/>
    </mc:Choice>
  </mc:AlternateContent>
  <xr:revisionPtr revIDLastSave="0" documentId="8_{1A0A3143-707A-4092-8F7E-495F96484A5E}" xr6:coauthVersionLast="47" xr6:coauthVersionMax="47" xr10:uidLastSave="{00000000-0000-0000-0000-000000000000}"/>
  <bookViews>
    <workbookView xWindow="28680" yWindow="-120" windowWidth="29040" windowHeight="15720" xr2:uid="{00000000-000D-0000-FFFF-FFFF00000000}"/>
  </bookViews>
  <sheets>
    <sheet name="Instructions" sheetId="2" r:id="rId1"/>
    <sheet name="IPR budget calculatio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G11" i="1"/>
  <c r="E21" i="1"/>
  <c r="F20" i="1"/>
  <c r="F21" i="1"/>
  <c r="E20" i="1"/>
  <c r="E9" i="1"/>
  <c r="E16" i="1" s="1"/>
  <c r="F9" i="1"/>
  <c r="F16" i="1" s="1"/>
  <c r="J6" i="1"/>
  <c r="E3" i="1"/>
  <c r="E5" i="1"/>
  <c r="F4" i="1"/>
  <c r="F5" i="1"/>
  <c r="F15" i="1" s="1"/>
  <c r="G3" i="1"/>
  <c r="G4" i="1"/>
  <c r="G32" i="1"/>
  <c r="G21" i="1"/>
  <c r="G22" i="1"/>
  <c r="G40" i="1" s="1"/>
  <c r="G20" i="1"/>
  <c r="G15" i="1"/>
  <c r="G5" i="1"/>
  <c r="G38" i="1"/>
  <c r="G9" i="1"/>
  <c r="G28" i="1"/>
  <c r="G12" i="1" l="1"/>
  <c r="E14" i="1"/>
  <c r="G14" i="1" s="1"/>
  <c r="G16" i="1"/>
  <c r="G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Morris, Jill R.</author>
    <author>Bitzinger, Carol</author>
  </authors>
  <commentList>
    <comment ref="D9" authorId="0" shapeId="0" xr:uid="{00000000-0006-0000-0000-000001000000}">
      <text>
        <r>
          <rPr>
            <sz val="10"/>
            <rFont val="Arial"/>
          </rPr>
          <t>Default on template is the Arts &amp; Sciences minimum; confirm with your department/unit that this is the correct monthly amount or adjust as needed.</t>
        </r>
      </text>
    </comment>
    <comment ref="G16" authorId="1" shapeId="0" xr:uid="{7FFB1CF8-BF93-46A6-88C4-DE4045F50113}">
      <text>
        <r>
          <rPr>
            <sz val="10"/>
            <rFont val="Arial"/>
          </rPr>
          <t>Bitzinger, Carol:
Do not edit this formula UNLESS the fringe rate should be for an unenrolled student. In this case, substitute J18 for J16 in the equation in this cell.</t>
        </r>
      </text>
    </comment>
  </commentList>
</comments>
</file>

<file path=xl/sharedStrings.xml><?xml version="1.0" encoding="utf-8"?>
<sst xmlns="http://schemas.openxmlformats.org/spreadsheetml/2006/main" count="68" uniqueCount="68">
  <si>
    <t>Instructions for IPR budget preparation</t>
  </si>
  <si>
    <t>Policies</t>
  </si>
  <si>
    <t xml:space="preserve">1. We will consider awards up to $40,000 for small proposals or $85,000 for large proposals. We recognize that certain types of expenses are relatively large, e.g. pilot data collection. The committee will evaluate the potential of the project, the reasonableness of the budget and the level of effort the investigator intends to invest. Potential applicants with questions about the acceptable size for projects should contact IPR Director Sarah Hayford (hayford.10@osu.edu), and/or Carol Bitzinger (bitzinger.1@osu.edu). </t>
  </si>
  <si>
    <t>2. Seed grants are NIH awards. Therefore, applicants should be mindful of the NIH salary cap limitations. If a prospective PI or co-I's salary exceeds the salary cap, please discuss appropriate effort levels with Director Hayford or Carol Bitzinger prior to submission.</t>
  </si>
  <si>
    <t xml:space="preserve">3. In most cases, IPR prefers to support data collection and graduate student expenses rather than faculty time. In general, faculty salary should be kept to 10% effort or less per year. Exceptions may be made, especially for release time for pre-tenure faculty. Faculty mentors can request salary or donate effort. Please contact Director Hayford with any questions about budgeting for faculty effort. </t>
  </si>
  <si>
    <t>How to fill in the IPR budget calculation sheet</t>
  </si>
  <si>
    <r>
      <rPr>
        <sz val="10"/>
        <color rgb="FF000000"/>
        <rFont val="Arial"/>
      </rPr>
      <t xml:space="preserve">The IPR budget calculation sheet categorizes allowable expenses as detailed here. Numerical fields to edit are in bold, green font throughout the IPR budget calculation sheet, also highlighted in a light green cell color. Numerical values in black font and gray cell highlighting should not be edited as they contain formulas. There are a few numerical values in white cells. These have formulas, but may need to be edited. The reasons edits may be needed are detailed in the budget section guidance below.
</t>
    </r>
    <r>
      <rPr>
        <b/>
        <sz val="10"/>
        <color rgb="FF000000"/>
        <rFont val="Arial"/>
      </rPr>
      <t xml:space="preserve">
</t>
    </r>
  </si>
  <si>
    <t>Carol Bitzinger (bitzinger.1@osu) is available to assist with budget preparation questions.</t>
  </si>
  <si>
    <t>Budget Categories</t>
  </si>
  <si>
    <r>
      <rPr>
        <b/>
        <sz val="10"/>
        <color rgb="FF000000"/>
        <rFont val="Arial"/>
      </rPr>
      <t>1. Personnel Type:</t>
    </r>
    <r>
      <rPr>
        <sz val="10"/>
        <color rgb="FF000000"/>
        <rFont val="Arial"/>
      </rPr>
      <t xml:space="preserve"> 
</t>
    </r>
    <r>
      <rPr>
        <u/>
        <sz val="10"/>
        <color rgb="FF000000"/>
        <rFont val="Arial"/>
      </rPr>
      <t>Faculty off-duty pay (summer ODP)</t>
    </r>
    <r>
      <rPr>
        <sz val="10"/>
        <color rgb="FF000000"/>
        <rFont val="Arial"/>
      </rPr>
      <t xml:space="preserve"> should be entered into row 3, with the percentage of effort entered into cell C3 and base salary entered into D3.
</t>
    </r>
    <r>
      <rPr>
        <u/>
        <sz val="10"/>
        <color rgb="FF000000"/>
        <rFont val="Arial"/>
      </rPr>
      <t>Faculty release time (course buyouts)</t>
    </r>
    <r>
      <rPr>
        <sz val="10"/>
        <color rgb="FF000000"/>
        <rFont val="Arial"/>
      </rPr>
      <t xml:space="preserve"> should be entered in row 4, with percentage of effort in C4 and base salary entered into D4. 
*Note that effort percentage should be calculated based on appointment. Ex. 9-month faculty requesting .9 months of support would use 10% as the effort percentage.
</t>
    </r>
    <r>
      <rPr>
        <u/>
        <sz val="10"/>
        <color rgb="FF000000"/>
        <rFont val="Arial"/>
      </rPr>
      <t>Graduate student effort</t>
    </r>
    <r>
      <rPr>
        <sz val="10"/>
        <color rgb="FF000000"/>
        <rFont val="Arial"/>
      </rPr>
      <t xml:space="preserve"> is calculated by D9 (the monthly stipend amount) x the total summer months in E9 and academic-year months in F9.
</t>
    </r>
    <r>
      <rPr>
        <u/>
        <sz val="10"/>
        <color rgb="FF000000"/>
        <rFont val="Arial"/>
      </rPr>
      <t>Hourly research assistants (graduate or undergraduate)</t>
    </r>
    <r>
      <rPr>
        <sz val="10"/>
        <color rgb="FF000000"/>
        <rFont val="Arial"/>
      </rPr>
      <t xml:space="preserve"> can be included in this budget by including the hourly rate in E11 and the estimated total hours in F11.</t>
    </r>
  </si>
  <si>
    <r>
      <rPr>
        <b/>
        <sz val="10"/>
        <color rgb="FF000000"/>
        <rFont val="Arial"/>
      </rPr>
      <t xml:space="preserve">2. Fringe Benefits:
</t>
    </r>
    <r>
      <rPr>
        <sz val="10"/>
        <color rgb="FF000000"/>
        <rFont val="Arial"/>
      </rPr>
      <t>Fringe benefits should calculate automatically based on the off-duty, release time, and graduate and undergraduate student salary inputs. They will be based on the FY26 fringe rate table starting in cell I14. Note: the benefit calculation for hourly research assistants pulls from the rate in J18. If you know that the student will not be enrolled or underenrolled (summer semester is where this most commonly occurs), it would be safest to use the fringe rate in J17 instead of J18 in the formula found in cell G16.</t>
    </r>
  </si>
  <si>
    <r>
      <rPr>
        <b/>
        <sz val="10"/>
        <color rgb="FF000000"/>
        <rFont val="Arial"/>
      </rPr>
      <t xml:space="preserve">3. Tuition:
</t>
    </r>
    <r>
      <rPr>
        <sz val="10"/>
        <color rgb="FF000000"/>
        <rFont val="Arial"/>
      </rPr>
      <t>Please enter the number of semesters in E19 (summer) and F19 (autumn and spring semesters, up to 2). The totals in D20 and D21 show estimated per-semester tuition for pre- and post-candidacy students, but these totals can be modified if your department has different minimum credit hour requirements; please check with your grants administrator.
Determine whether you are budgeting for a pre- or post-candidacy student. We recommend budgeting for pre-candidacy if you are unsure. If you are budgeting for a pre-candidacy student, please zero out cells E21 and F21. If you are budgeting for a post-candidacy student, please zero out E20 and F20.</t>
    </r>
  </si>
  <si>
    <r>
      <rPr>
        <b/>
        <sz val="10"/>
        <color rgb="FF000000"/>
        <rFont val="Arial"/>
      </rPr>
      <t xml:space="preserve">4. Research Materials:
</t>
    </r>
    <r>
      <rPr>
        <sz val="10"/>
        <color rgb="FF000000"/>
        <rFont val="Arial"/>
      </rPr>
      <t>Research materials should be listed with a basic description and quantity, if applicable, on lines 24-28. The cost should be entered in G24-G28.</t>
    </r>
  </si>
  <si>
    <r>
      <rPr>
        <b/>
        <sz val="10"/>
        <color rgb="FF000000"/>
        <rFont val="Arial"/>
      </rPr>
      <t xml:space="preserve">5. Travel
</t>
    </r>
    <r>
      <rPr>
        <sz val="10"/>
        <color rgb="FF000000"/>
        <rFont val="Arial"/>
      </rPr>
      <t>Travel should be listed on lines 30 and 31, with costs entered in G30 and G31. Examples may include conference travel or mileage for fieldwork.</t>
    </r>
  </si>
  <si>
    <r>
      <rPr>
        <b/>
        <sz val="10"/>
        <color rgb="FF000000"/>
        <rFont val="Arial"/>
      </rPr>
      <t xml:space="preserve">6. Other Costs:
</t>
    </r>
    <r>
      <rPr>
        <sz val="10"/>
        <color rgb="FF000000"/>
        <rFont val="Arial"/>
      </rPr>
      <t>Itemize any research expenses that may not fit into the above categories in lines 34-37, with costs entered in G34-G37. One common example would be participant costs; an example itemization would be "Participant incentives ($50 each x 10 participants)"</t>
    </r>
  </si>
  <si>
    <r>
      <rPr>
        <sz val="10"/>
        <color rgb="FF000000"/>
        <rFont val="Arial"/>
      </rPr>
      <t xml:space="preserve">The </t>
    </r>
    <r>
      <rPr>
        <b/>
        <sz val="10"/>
        <color rgb="FF000000"/>
        <rFont val="Arial"/>
      </rPr>
      <t>Total Budget Request</t>
    </r>
    <r>
      <rPr>
        <sz val="10"/>
        <color rgb="FF000000"/>
        <rFont val="Arial"/>
      </rPr>
      <t xml:space="preserve"> will be in G40. The total is derived from the sum of G12, G17, G22, G28, G32, G38. We recommend double-checking that totals for each of these cells are correct. This cell is formatted to highlight in red if it exceeds $40,000</t>
    </r>
  </si>
  <si>
    <t>PROJECT BUDGET</t>
  </si>
  <si>
    <t>Effort</t>
  </si>
  <si>
    <t>Salary</t>
  </si>
  <si>
    <t>SU</t>
  </si>
  <si>
    <t>Academic time</t>
  </si>
  <si>
    <t>Total</t>
  </si>
  <si>
    <t>Personnel Type</t>
  </si>
  <si>
    <t>Personnel Name(s)</t>
  </si>
  <si>
    <t>% effort</t>
  </si>
  <si>
    <t>salary yrly</t>
  </si>
  <si>
    <t>update numbers in green</t>
  </si>
  <si>
    <t xml:space="preserve">  Faculty specials (off-duty /summer )  </t>
  </si>
  <si>
    <t xml:space="preserve">  Faculty Release time (% based on what your dept charges for course buyout)</t>
  </si>
  <si>
    <t>NIH Salary Cap FY26</t>
  </si>
  <si>
    <t>Other investigator time</t>
  </si>
  <si>
    <t>12/12 appointment</t>
  </si>
  <si>
    <t>9/12 appointment</t>
  </si>
  <si>
    <t>Graduate Student Assistantships</t>
  </si>
  <si>
    <t>Summer months</t>
  </si>
  <si>
    <t>Academic months</t>
  </si>
  <si>
    <t xml:space="preserve">Change # of months for GRA to work in cells D8 and E8 </t>
  </si>
  <si>
    <t>monthly GRA salary</t>
  </si>
  <si>
    <t>GRA-please check your dept's rates-put in monthly amount cell D10</t>
  </si>
  <si>
    <t>Hourly Research Assistants:</t>
  </si>
  <si>
    <t>Rate</t>
  </si>
  <si>
    <t>Hours</t>
  </si>
  <si>
    <t>If applicable, calculate based on hourly rate x hours requested.</t>
  </si>
  <si>
    <t>Total Personnel</t>
  </si>
  <si>
    <t xml:space="preserve">Fringe Benefits </t>
  </si>
  <si>
    <t>Off-duty pay/summer fringe benefits</t>
  </si>
  <si>
    <t>FY26 Fringe Rates</t>
  </si>
  <si>
    <t>Release time/course buyout fringe benefits</t>
  </si>
  <si>
    <t>On-duty faculty (RT)</t>
  </si>
  <si>
    <t>Student (GRA and hourly) student benefits</t>
  </si>
  <si>
    <t>Off-duty faculty (ODP), hourly unenrolled/underenrolled students</t>
  </si>
  <si>
    <t>Total Fringe Benefits</t>
  </si>
  <si>
    <t>Staff</t>
  </si>
  <si>
    <t>Tuition</t>
  </si>
  <si>
    <t># Summer Semesters</t>
  </si>
  <si>
    <t># Academic Semesters</t>
  </si>
  <si>
    <t>GRA and hourly enrolled students (UG and G)</t>
  </si>
  <si>
    <t>Fill in number of semesters on E19 and F19</t>
  </si>
  <si>
    <t>Tuition &amp; fees estimate: $6973 per sem (based on 2025-2026 rates) or current rate-Pre MA and Pre Cand rate</t>
  </si>
  <si>
    <t>Post Cand rate $2615 per semester</t>
  </si>
  <si>
    <t>Total tuition</t>
  </si>
  <si>
    <r>
      <rPr>
        <b/>
        <sz val="9"/>
        <color rgb="FF000000"/>
        <rFont val="Arial"/>
      </rPr>
      <t xml:space="preserve">Research Materials </t>
    </r>
    <r>
      <rPr>
        <sz val="9"/>
        <color rgb="FF000000"/>
        <rFont val="Arial"/>
      </rPr>
      <t>(itemize below)</t>
    </r>
  </si>
  <si>
    <t>Total Research Materials</t>
  </si>
  <si>
    <r>
      <rPr>
        <b/>
        <sz val="9"/>
        <color rgb="FF000000"/>
        <rFont val="Arial"/>
      </rPr>
      <t xml:space="preserve">Travel </t>
    </r>
    <r>
      <rPr>
        <sz val="9"/>
        <color rgb="FF000000"/>
        <rFont val="Arial"/>
      </rPr>
      <t>(itemize below)</t>
    </r>
  </si>
  <si>
    <t>Total Travel</t>
  </si>
  <si>
    <r>
      <rPr>
        <b/>
        <sz val="9"/>
        <color rgb="FF000000"/>
        <rFont val="Arial"/>
      </rPr>
      <t xml:space="preserve">Other Costs </t>
    </r>
    <r>
      <rPr>
        <sz val="9"/>
        <color rgb="FF000000"/>
        <rFont val="Arial"/>
      </rPr>
      <t>(itemize below)</t>
    </r>
  </si>
  <si>
    <t>Total Other Costs</t>
  </si>
  <si>
    <t>Total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</si>
</sst>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30">
    <font>
      <sz val="10"/>
      <name val="Arial"/>
    </font>
    <font>
      <sz val="10"/>
      <color indexed="8"/>
      <name val="Times New Roman PS"/>
    </font>
    <font>
      <sz val="11"/>
      <name val="Arial"/>
      <family val="2"/>
    </font>
    <font>
      <b/>
      <sz val="10"/>
      <name val="Arial"/>
      <family val="2"/>
    </font>
    <font>
      <sz val="10"/>
      <color indexed="8"/>
      <name val="Arial"/>
      <family val="2"/>
    </font>
    <font>
      <sz val="10"/>
      <name val="Arial"/>
      <family val="2"/>
    </font>
    <font>
      <sz val="10"/>
      <name val="Arial"/>
      <family val="2"/>
    </font>
    <font>
      <b/>
      <sz val="8"/>
      <color indexed="8"/>
      <name val="Arial"/>
      <family val="2"/>
    </font>
    <font>
      <b/>
      <sz val="9"/>
      <color indexed="8"/>
      <name val="Arial"/>
      <family val="2"/>
    </font>
    <font>
      <b/>
      <u/>
      <sz val="9"/>
      <color indexed="8"/>
      <name val="Arial"/>
      <family val="2"/>
    </font>
    <font>
      <sz val="9"/>
      <name val="Arial"/>
      <family val="2"/>
    </font>
    <font>
      <sz val="9"/>
      <color indexed="8"/>
      <name val="Arial"/>
      <family val="2"/>
    </font>
    <font>
      <b/>
      <i/>
      <sz val="9"/>
      <color indexed="8"/>
      <name val="Arial"/>
      <family val="2"/>
    </font>
    <font>
      <b/>
      <i/>
      <sz val="9"/>
      <name val="Arial"/>
      <family val="2"/>
    </font>
    <font>
      <b/>
      <sz val="9"/>
      <name val="Arial"/>
      <family val="2"/>
    </font>
    <font>
      <sz val="10"/>
      <name val="Arial"/>
    </font>
    <font>
      <sz val="9"/>
      <color rgb="FF000000"/>
      <name val="Arial"/>
      <family val="2"/>
    </font>
    <font>
      <b/>
      <i/>
      <sz val="9"/>
      <color rgb="FF000000"/>
      <name val="Arial"/>
      <family val="2"/>
    </font>
    <font>
      <b/>
      <sz val="12"/>
      <color rgb="FF000000"/>
      <name val="Arial"/>
      <family val="2"/>
    </font>
    <font>
      <b/>
      <sz val="12"/>
      <name val="Arial"/>
    </font>
    <font>
      <sz val="9"/>
      <color rgb="FF00B050"/>
      <name val="Arial"/>
      <family val="2"/>
    </font>
    <font>
      <b/>
      <sz val="9"/>
      <color rgb="FF000000"/>
      <name val="Arial"/>
    </font>
    <font>
      <sz val="9"/>
      <color rgb="FF000000"/>
      <name val="Arial"/>
    </font>
    <font>
      <sz val="10"/>
      <color rgb="FF000000"/>
      <name val="Arial"/>
    </font>
    <font>
      <b/>
      <sz val="10"/>
      <color rgb="FF000000"/>
      <name val="Arial"/>
    </font>
    <font>
      <sz val="9"/>
      <color rgb="FF242424"/>
      <name val="Arial"/>
    </font>
    <font>
      <u/>
      <sz val="10"/>
      <color rgb="FF000000"/>
      <name val="Arial"/>
    </font>
    <font>
      <b/>
      <sz val="9"/>
      <color rgb="FF008000"/>
      <name val="Arial"/>
      <family val="2"/>
    </font>
    <font>
      <b/>
      <sz val="10"/>
      <color rgb="FF008000"/>
      <name val="Arial"/>
      <family val="2"/>
    </font>
    <font>
      <b/>
      <sz val="12"/>
      <color rgb="FF000000"/>
      <name val="Arial"/>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2FDFF"/>
        <bgColor indexed="64"/>
      </patternFill>
    </fill>
    <fill>
      <patternFill patternType="solid">
        <fgColor rgb="FFF5FFE3"/>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right/>
      <top style="medium">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thin">
        <color rgb="FF000000"/>
      </bottom>
      <diagonal/>
    </border>
  </borders>
  <cellStyleXfs count="2">
    <xf numFmtId="0" fontId="0" fillId="0" borderId="0"/>
    <xf numFmtId="44" fontId="15" fillId="0" borderId="0" applyFont="0" applyFill="0" applyBorder="0" applyAlignment="0" applyProtection="0"/>
  </cellStyleXfs>
  <cellXfs count="112">
    <xf numFmtId="0" fontId="0" fillId="0" borderId="0" xfId="0"/>
    <xf numFmtId="0" fontId="2" fillId="0" borderId="0" xfId="0" applyFont="1"/>
    <xf numFmtId="0" fontId="2" fillId="0" borderId="0" xfId="0" applyFont="1" applyAlignment="1">
      <alignment horizontal="right"/>
    </xf>
    <xf numFmtId="0" fontId="3" fillId="0" borderId="0" xfId="0" applyFont="1" applyAlignment="1">
      <alignment horizontal="center"/>
    </xf>
    <xf numFmtId="0" fontId="3" fillId="0" borderId="0" xfId="0" applyFont="1"/>
    <xf numFmtId="0" fontId="1" fillId="0" borderId="0" xfId="0" applyFont="1" applyAlignment="1">
      <alignment vertical="top" wrapText="1"/>
    </xf>
    <xf numFmtId="0" fontId="4" fillId="0" borderId="0" xfId="0" applyFont="1" applyAlignment="1">
      <alignment vertical="top" wrapText="1"/>
    </xf>
    <xf numFmtId="0" fontId="6" fillId="0" borderId="0" xfId="0" applyFont="1"/>
    <xf numFmtId="0" fontId="3" fillId="0" borderId="4" xfId="0" applyFont="1" applyBorder="1" applyAlignment="1">
      <alignment horizontal="center"/>
    </xf>
    <xf numFmtId="3" fontId="1" fillId="0" borderId="0" xfId="0" applyNumberFormat="1" applyFont="1" applyAlignment="1">
      <alignment vertical="top" wrapText="1"/>
    </xf>
    <xf numFmtId="3" fontId="3" fillId="0" borderId="0" xfId="0" applyNumberFormat="1" applyFont="1"/>
    <xf numFmtId="0" fontId="5" fillId="0" borderId="0" xfId="0" applyFont="1"/>
    <xf numFmtId="0" fontId="5" fillId="0" borderId="0" xfId="0" applyFont="1" applyAlignment="1">
      <alignment horizontal="right"/>
    </xf>
    <xf numFmtId="0" fontId="5" fillId="0" borderId="0" xfId="0" applyFont="1" applyAlignment="1">
      <alignment horizontal="left"/>
    </xf>
    <xf numFmtId="3" fontId="5" fillId="0" borderId="0" xfId="0" applyNumberFormat="1" applyFont="1"/>
    <xf numFmtId="0" fontId="7" fillId="0" borderId="0" xfId="0" applyFont="1" applyAlignment="1">
      <alignment horizontal="center" wrapText="1"/>
    </xf>
    <xf numFmtId="0" fontId="11" fillId="0" borderId="0" xfId="0" applyFont="1" applyAlignment="1">
      <alignment horizontal="left" vertical="top" wrapText="1"/>
    </xf>
    <xf numFmtId="164" fontId="11" fillId="0" borderId="0" xfId="0" applyNumberFormat="1" applyFont="1" applyAlignment="1">
      <alignment horizontal="center" wrapText="1"/>
    </xf>
    <xf numFmtId="3" fontId="11" fillId="0" borderId="0" xfId="0" applyNumberFormat="1" applyFont="1" applyAlignment="1">
      <alignment vertical="top" wrapText="1"/>
    </xf>
    <xf numFmtId="3" fontId="10" fillId="0" borderId="0" xfId="0" applyNumberFormat="1" applyFont="1"/>
    <xf numFmtId="0" fontId="11" fillId="0" borderId="0" xfId="0" applyFont="1" applyAlignment="1">
      <alignment vertical="top" wrapText="1"/>
    </xf>
    <xf numFmtId="0" fontId="10" fillId="0" borderId="0" xfId="0" applyFont="1"/>
    <xf numFmtId="0" fontId="11" fillId="0" borderId="0" xfId="0" applyFont="1" applyAlignment="1">
      <alignment horizontal="right" wrapText="1"/>
    </xf>
    <xf numFmtId="3" fontId="11" fillId="0" borderId="0" xfId="0" applyNumberFormat="1" applyFont="1" applyAlignment="1">
      <alignment horizontal="right"/>
    </xf>
    <xf numFmtId="0" fontId="9" fillId="0" borderId="0" xfId="0" applyFont="1" applyAlignment="1">
      <alignment horizontal="center" wrapText="1"/>
    </xf>
    <xf numFmtId="0" fontId="10" fillId="0" borderId="0" xfId="0" applyFont="1" applyAlignment="1">
      <alignment horizontal="left" wrapText="1"/>
    </xf>
    <xf numFmtId="0" fontId="11" fillId="0" borderId="0" xfId="0" applyFont="1" applyAlignment="1">
      <alignment horizontal="right" vertical="top" wrapText="1"/>
    </xf>
    <xf numFmtId="3" fontId="10" fillId="0" borderId="0" xfId="0" applyNumberFormat="1" applyFont="1" applyAlignment="1">
      <alignment horizontal="right"/>
    </xf>
    <xf numFmtId="3" fontId="12" fillId="0" borderId="1" xfId="0" applyNumberFormat="1" applyFont="1" applyBorder="1" applyAlignment="1">
      <alignment horizontal="right" wrapText="1"/>
    </xf>
    <xf numFmtId="0" fontId="14" fillId="2" borderId="5" xfId="0" applyFont="1" applyFill="1" applyBorder="1"/>
    <xf numFmtId="3" fontId="11" fillId="2" borderId="5" xfId="0" applyNumberFormat="1" applyFont="1" applyFill="1" applyBorder="1" applyAlignment="1">
      <alignment vertical="top" wrapText="1"/>
    </xf>
    <xf numFmtId="3" fontId="10" fillId="2" borderId="5" xfId="0" applyNumberFormat="1" applyFont="1" applyFill="1" applyBorder="1"/>
    <xf numFmtId="3" fontId="12" fillId="0" borderId="1" xfId="0" applyNumberFormat="1" applyFont="1" applyBorder="1" applyAlignment="1">
      <alignment horizontal="right" vertical="top" wrapText="1"/>
    </xf>
    <xf numFmtId="0" fontId="8" fillId="2" borderId="5" xfId="0" applyFont="1" applyFill="1" applyBorder="1" applyAlignment="1">
      <alignment horizontal="left" wrapText="1"/>
    </xf>
    <xf numFmtId="0" fontId="11" fillId="2" borderId="5" xfId="0" applyFont="1" applyFill="1" applyBorder="1" applyAlignment="1">
      <alignment horizontal="right" vertical="top" wrapText="1"/>
    </xf>
    <xf numFmtId="3" fontId="8" fillId="2" borderId="5" xfId="0" applyNumberFormat="1" applyFont="1" applyFill="1" applyBorder="1" applyAlignment="1">
      <alignment horizontal="center" wrapText="1"/>
    </xf>
    <xf numFmtId="0" fontId="8" fillId="2" borderId="5" xfId="0" applyFont="1" applyFill="1" applyBorder="1" applyAlignment="1">
      <alignment wrapText="1"/>
    </xf>
    <xf numFmtId="0" fontId="11" fillId="2" borderId="5" xfId="0" applyFont="1" applyFill="1" applyBorder="1" applyAlignment="1">
      <alignment horizontal="left" vertical="top" wrapText="1"/>
    </xf>
    <xf numFmtId="3" fontId="11" fillId="2" borderId="5" xfId="0" applyNumberFormat="1" applyFont="1" applyFill="1" applyBorder="1" applyAlignment="1">
      <alignment horizontal="left" vertical="top" wrapText="1"/>
    </xf>
    <xf numFmtId="3" fontId="12" fillId="2" borderId="5" xfId="0" applyNumberFormat="1" applyFont="1" applyFill="1" applyBorder="1" applyAlignment="1">
      <alignment horizontal="right" vertical="top" wrapText="1"/>
    </xf>
    <xf numFmtId="3" fontId="13" fillId="2" borderId="5" xfId="0" applyNumberFormat="1" applyFont="1" applyFill="1" applyBorder="1"/>
    <xf numFmtId="0" fontId="8" fillId="0" borderId="0" xfId="0" applyFont="1" applyAlignment="1">
      <alignment vertical="top" wrapText="1"/>
    </xf>
    <xf numFmtId="3" fontId="11" fillId="0" borderId="0" xfId="0" applyNumberFormat="1" applyFont="1" applyAlignment="1">
      <alignment wrapText="1"/>
    </xf>
    <xf numFmtId="0" fontId="11" fillId="2" borderId="5" xfId="0" applyFont="1" applyFill="1" applyBorder="1" applyAlignment="1">
      <alignment vertical="top" wrapText="1"/>
    </xf>
    <xf numFmtId="0" fontId="8" fillId="2" borderId="5" xfId="0" applyFont="1" applyFill="1" applyBorder="1" applyAlignment="1">
      <alignment vertical="top" wrapText="1"/>
    </xf>
    <xf numFmtId="0" fontId="9" fillId="2" borderId="5" xfId="0" applyFont="1" applyFill="1" applyBorder="1" applyAlignment="1">
      <alignment horizontal="center" vertical="top" wrapText="1"/>
    </xf>
    <xf numFmtId="0" fontId="10" fillId="2" borderId="5" xfId="0" applyFont="1" applyFill="1" applyBorder="1"/>
    <xf numFmtId="0" fontId="3" fillId="3" borderId="7" xfId="0" applyFont="1" applyFill="1" applyBorder="1" applyAlignment="1">
      <alignment horizontal="center"/>
    </xf>
    <xf numFmtId="0" fontId="3" fillId="3" borderId="8" xfId="0" applyFont="1" applyFill="1" applyBorder="1" applyAlignment="1">
      <alignment horizontal="center"/>
    </xf>
    <xf numFmtId="16" fontId="5" fillId="3" borderId="9" xfId="0" quotePrefix="1" applyNumberFormat="1" applyFont="1" applyFill="1" applyBorder="1"/>
    <xf numFmtId="44" fontId="0" fillId="3" borderId="10" xfId="1" applyFont="1" applyFill="1" applyBorder="1"/>
    <xf numFmtId="0" fontId="5" fillId="3" borderId="11" xfId="0" quotePrefix="1" applyFont="1" applyFill="1" applyBorder="1"/>
    <xf numFmtId="44" fontId="0" fillId="3" borderId="12" xfId="1" applyFont="1" applyFill="1" applyBorder="1"/>
    <xf numFmtId="0" fontId="2" fillId="2" borderId="6" xfId="0" applyFont="1" applyFill="1" applyBorder="1"/>
    <xf numFmtId="10" fontId="2" fillId="2" borderId="6" xfId="0" applyNumberFormat="1" applyFont="1" applyFill="1" applyBorder="1"/>
    <xf numFmtId="3" fontId="16" fillId="0" borderId="0" xfId="0" applyNumberFormat="1" applyFont="1"/>
    <xf numFmtId="0" fontId="21" fillId="2" borderId="5" xfId="0" applyFont="1" applyFill="1" applyBorder="1" applyAlignment="1">
      <alignment wrapText="1"/>
    </xf>
    <xf numFmtId="0" fontId="21" fillId="2" borderId="5" xfId="0" applyFont="1" applyFill="1" applyBorder="1" applyAlignment="1">
      <alignment vertical="top" wrapText="1"/>
    </xf>
    <xf numFmtId="3" fontId="20" fillId="0" borderId="0" xfId="0" applyNumberFormat="1" applyFont="1"/>
    <xf numFmtId="0" fontId="25" fillId="0" borderId="0" xfId="0" applyFont="1" applyAlignment="1">
      <alignment wrapText="1"/>
    </xf>
    <xf numFmtId="0" fontId="8" fillId="0" borderId="0" xfId="0" applyFont="1" applyAlignment="1">
      <alignment horizontal="left" wrapText="1"/>
    </xf>
    <xf numFmtId="0" fontId="2" fillId="2" borderId="6" xfId="0" applyFont="1" applyFill="1" applyBorder="1" applyAlignment="1">
      <alignment wrapText="1"/>
    </xf>
    <xf numFmtId="164" fontId="27" fillId="6" borderId="0" xfId="0" applyNumberFormat="1" applyFont="1" applyFill="1" applyAlignment="1">
      <alignment horizontal="center" wrapText="1"/>
    </xf>
    <xf numFmtId="3" fontId="27" fillId="6" borderId="0" xfId="0" applyNumberFormat="1" applyFont="1" applyFill="1" applyAlignment="1">
      <alignment horizontal="center" wrapText="1"/>
    </xf>
    <xf numFmtId="0" fontId="27" fillId="6" borderId="0" xfId="0" applyFont="1" applyFill="1" applyAlignment="1">
      <alignment horizontal="center" wrapText="1"/>
    </xf>
    <xf numFmtId="3" fontId="27" fillId="6" borderId="0" xfId="0" applyNumberFormat="1" applyFont="1" applyFill="1" applyAlignment="1">
      <alignment horizontal="center"/>
    </xf>
    <xf numFmtId="0" fontId="27" fillId="6" borderId="0" xfId="0" applyFont="1" applyFill="1" applyAlignment="1">
      <alignment horizontal="right" wrapText="1"/>
    </xf>
    <xf numFmtId="0" fontId="28" fillId="6" borderId="0" xfId="0" applyFont="1" applyFill="1"/>
    <xf numFmtId="3" fontId="27" fillId="6" borderId="0" xfId="0" applyNumberFormat="1" applyFont="1" applyFill="1"/>
    <xf numFmtId="0" fontId="0" fillId="6" borderId="0" xfId="0" applyFill="1"/>
    <xf numFmtId="3" fontId="17" fillId="7" borderId="1" xfId="0" applyNumberFormat="1" applyFont="1" applyFill="1" applyBorder="1"/>
    <xf numFmtId="3" fontId="16" fillId="4" borderId="0" xfId="0" applyNumberFormat="1" applyFont="1" applyFill="1" applyAlignment="1">
      <alignment horizontal="right" wrapText="1"/>
    </xf>
    <xf numFmtId="3" fontId="16" fillId="4" borderId="0" xfId="0" applyNumberFormat="1" applyFont="1" applyFill="1"/>
    <xf numFmtId="3" fontId="16" fillId="0" borderId="23" xfId="0" applyNumberFormat="1" applyFont="1" applyBorder="1"/>
    <xf numFmtId="3" fontId="8" fillId="0" borderId="23" xfId="0" applyNumberFormat="1" applyFont="1" applyBorder="1" applyAlignment="1">
      <alignment horizontal="right"/>
    </xf>
    <xf numFmtId="3" fontId="14" fillId="0" borderId="23" xfId="0" applyNumberFormat="1" applyFont="1" applyBorder="1" applyAlignment="1">
      <alignment horizontal="center"/>
    </xf>
    <xf numFmtId="0" fontId="8" fillId="0" borderId="23" xfId="0" applyFont="1" applyBorder="1" applyAlignment="1">
      <alignment horizontal="left" wrapText="1"/>
    </xf>
    <xf numFmtId="3" fontId="16" fillId="8" borderId="0" xfId="0" applyNumberFormat="1" applyFont="1" applyFill="1" applyAlignment="1">
      <alignment horizontal="right" wrapText="1"/>
    </xf>
    <xf numFmtId="0" fontId="16" fillId="8" borderId="0" xfId="0" applyFont="1" applyFill="1" applyAlignment="1">
      <alignment horizontal="center"/>
    </xf>
    <xf numFmtId="3" fontId="16" fillId="8" borderId="0" xfId="0" applyNumberFormat="1" applyFont="1" applyFill="1" applyAlignment="1">
      <alignment horizontal="right"/>
    </xf>
    <xf numFmtId="3" fontId="16" fillId="8" borderId="0" xfId="0" applyNumberFormat="1" applyFont="1" applyFill="1"/>
    <xf numFmtId="3" fontId="17" fillId="8" borderId="1" xfId="0" applyNumberFormat="1" applyFont="1" applyFill="1" applyBorder="1" applyAlignment="1">
      <alignment horizontal="right"/>
    </xf>
    <xf numFmtId="0" fontId="16" fillId="8" borderId="0" xfId="0" applyFont="1" applyFill="1" applyAlignment="1">
      <alignment wrapText="1"/>
    </xf>
    <xf numFmtId="3" fontId="11" fillId="8" borderId="0" xfId="0" applyNumberFormat="1" applyFont="1" applyFill="1" applyAlignment="1">
      <alignment horizontal="center" vertical="top" wrapText="1"/>
    </xf>
    <xf numFmtId="3" fontId="17" fillId="8" borderId="1" xfId="0" applyNumberFormat="1" applyFont="1" applyFill="1" applyBorder="1"/>
    <xf numFmtId="3" fontId="13" fillId="8" borderId="1" xfId="0" applyNumberFormat="1" applyFont="1" applyFill="1" applyBorder="1"/>
    <xf numFmtId="3" fontId="3" fillId="8" borderId="2" xfId="0" applyNumberFormat="1" applyFont="1" applyFill="1" applyBorder="1"/>
    <xf numFmtId="3" fontId="18" fillId="8" borderId="3" xfId="0" applyNumberFormat="1" applyFont="1" applyFill="1" applyBorder="1"/>
    <xf numFmtId="1" fontId="16" fillId="8" borderId="0" xfId="0" applyNumberFormat="1" applyFont="1" applyFill="1" applyAlignment="1">
      <alignment horizontal="right" wrapText="1"/>
    </xf>
    <xf numFmtId="0" fontId="23" fillId="5" borderId="18" xfId="0" applyFont="1" applyFill="1" applyBorder="1" applyAlignment="1">
      <alignment horizontal="left" vertical="top" wrapText="1"/>
    </xf>
    <xf numFmtId="0" fontId="0" fillId="5" borderId="0" xfId="0" applyFill="1" applyAlignment="1">
      <alignment horizontal="left" vertical="top"/>
    </xf>
    <xf numFmtId="0" fontId="0" fillId="5" borderId="19" xfId="0" applyFill="1" applyBorder="1" applyAlignment="1">
      <alignment horizontal="left" vertical="top"/>
    </xf>
    <xf numFmtId="0" fontId="19" fillId="5" borderId="16" xfId="0" applyFont="1" applyFill="1" applyBorder="1" applyAlignment="1">
      <alignment horizontal="center"/>
    </xf>
    <xf numFmtId="0" fontId="19" fillId="5" borderId="22" xfId="0" applyFont="1" applyFill="1" applyBorder="1" applyAlignment="1">
      <alignment horizontal="center"/>
    </xf>
    <xf numFmtId="0" fontId="19" fillId="5" borderId="17" xfId="0" applyFont="1" applyFill="1" applyBorder="1" applyAlignment="1">
      <alignment horizontal="center"/>
    </xf>
    <xf numFmtId="0" fontId="19" fillId="5" borderId="18" xfId="0" applyFont="1" applyFill="1" applyBorder="1" applyAlignment="1">
      <alignment horizontal="left"/>
    </xf>
    <xf numFmtId="0" fontId="19" fillId="5" borderId="0" xfId="0" applyFont="1" applyFill="1" applyAlignment="1">
      <alignment horizontal="left"/>
    </xf>
    <xf numFmtId="0" fontId="19" fillId="5" borderId="19" xfId="0" applyFont="1" applyFill="1" applyBorder="1" applyAlignment="1">
      <alignment horizontal="left"/>
    </xf>
    <xf numFmtId="0" fontId="0" fillId="5" borderId="18" xfId="0" applyFill="1" applyBorder="1" applyAlignment="1">
      <alignment horizontal="left" vertical="top" wrapText="1"/>
    </xf>
    <xf numFmtId="0" fontId="0" fillId="5" borderId="0" xfId="0" applyFill="1" applyAlignment="1">
      <alignment horizontal="left" vertical="top" wrapText="1"/>
    </xf>
    <xf numFmtId="0" fontId="0" fillId="5" borderId="19" xfId="0" applyFill="1" applyBorder="1" applyAlignment="1">
      <alignment horizontal="left" vertical="top" wrapText="1"/>
    </xf>
    <xf numFmtId="0" fontId="0" fillId="0" borderId="0" xfId="0" applyAlignment="1">
      <alignment horizontal="left" vertical="top"/>
    </xf>
    <xf numFmtId="0" fontId="23" fillId="5" borderId="0" xfId="0" applyFont="1" applyFill="1" applyAlignment="1">
      <alignment horizontal="left" vertical="top" wrapText="1"/>
    </xf>
    <xf numFmtId="0" fontId="23" fillId="5" borderId="19" xfId="0" applyFont="1" applyFill="1" applyBorder="1" applyAlignment="1">
      <alignment horizontal="left" vertical="top" wrapText="1"/>
    </xf>
    <xf numFmtId="0" fontId="23" fillId="5" borderId="20" xfId="0" applyFont="1" applyFill="1" applyBorder="1" applyAlignment="1">
      <alignment horizontal="left" vertical="top" wrapText="1"/>
    </xf>
    <xf numFmtId="0" fontId="0" fillId="5" borderId="15" xfId="0" applyFill="1" applyBorder="1" applyAlignment="1">
      <alignment horizontal="left" vertical="top" wrapText="1"/>
    </xf>
    <xf numFmtId="0" fontId="0" fillId="5" borderId="21" xfId="0" applyFill="1" applyBorder="1" applyAlignment="1">
      <alignment horizontal="left" vertical="top" wrapText="1"/>
    </xf>
    <xf numFmtId="0" fontId="29" fillId="5" borderId="18" xfId="0" applyFont="1" applyFill="1" applyBorder="1" applyAlignment="1">
      <alignment horizontal="left" vertical="top" wrapText="1"/>
    </xf>
    <xf numFmtId="0" fontId="29" fillId="5" borderId="0" xfId="0" applyFont="1" applyFill="1" applyAlignment="1">
      <alignment horizontal="left" vertical="top" wrapText="1"/>
    </xf>
    <xf numFmtId="0" fontId="29" fillId="5" borderId="19" xfId="0" applyFont="1" applyFill="1" applyBorder="1" applyAlignment="1">
      <alignment horizontal="left" vertical="top" wrapText="1"/>
    </xf>
    <xf numFmtId="0" fontId="2" fillId="2" borderId="13" xfId="0" applyFont="1" applyFill="1" applyBorder="1" applyAlignment="1">
      <alignment horizontal="center"/>
    </xf>
    <xf numFmtId="0" fontId="2" fillId="2" borderId="14" xfId="0" applyFont="1" applyFill="1" applyBorder="1" applyAlignment="1">
      <alignment horizontal="center"/>
    </xf>
  </cellXfs>
  <cellStyles count="2">
    <cellStyle name="Currency" xfId="1" builtinId="4"/>
    <cellStyle name="Normal" xfId="0" builtinId="0"/>
  </cellStyles>
  <dxfs count="1">
    <dxf>
      <font>
        <color rgb="FF9C0006"/>
      </font>
      <fill>
        <patternFill>
          <bgColor rgb="FFFFC7CE"/>
        </patternFill>
      </fill>
    </dxf>
  </dxfs>
  <tableStyles count="0" defaultTableStyle="TableStyleMedium9" defaultPivotStyle="PivotStyleLight16"/>
  <colors>
    <mruColors>
      <color rgb="FFF5FFE3"/>
      <color rgb="FF008000"/>
      <color rgb="FF1C663D"/>
      <color rgb="FF018A3F"/>
      <color rgb="FFF2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tabSelected="1" workbookViewId="0">
      <selection activeCell="A4" sqref="A4:P4"/>
    </sheetView>
  </sheetViews>
  <sheetFormatPr defaultRowHeight="12.75"/>
  <cols>
    <col min="16" max="16" width="10.7109375" customWidth="1"/>
  </cols>
  <sheetData>
    <row r="1" spans="1:16" ht="21.75" customHeight="1">
      <c r="A1" s="92" t="s">
        <v>0</v>
      </c>
      <c r="B1" s="93"/>
      <c r="C1" s="93"/>
      <c r="D1" s="93"/>
      <c r="E1" s="93"/>
      <c r="F1" s="93"/>
      <c r="G1" s="93"/>
      <c r="H1" s="93"/>
      <c r="I1" s="93"/>
      <c r="J1" s="93"/>
      <c r="K1" s="93"/>
      <c r="L1" s="93"/>
      <c r="M1" s="93"/>
      <c r="N1" s="93"/>
      <c r="O1" s="93"/>
      <c r="P1" s="94"/>
    </row>
    <row r="2" spans="1:16" ht="24" customHeight="1">
      <c r="A2" s="95" t="s">
        <v>1</v>
      </c>
      <c r="B2" s="96"/>
      <c r="C2" s="96"/>
      <c r="D2" s="96"/>
      <c r="E2" s="96"/>
      <c r="F2" s="96"/>
      <c r="G2" s="96"/>
      <c r="H2" s="96"/>
      <c r="I2" s="96"/>
      <c r="J2" s="96"/>
      <c r="K2" s="96"/>
      <c r="L2" s="96"/>
      <c r="M2" s="96"/>
      <c r="N2" s="96"/>
      <c r="O2" s="96"/>
      <c r="P2" s="97"/>
    </row>
    <row r="3" spans="1:16" ht="52.5" customHeight="1">
      <c r="A3" s="98" t="s">
        <v>2</v>
      </c>
      <c r="B3" s="99"/>
      <c r="C3" s="99"/>
      <c r="D3" s="99"/>
      <c r="E3" s="99"/>
      <c r="F3" s="99"/>
      <c r="G3" s="99"/>
      <c r="H3" s="99"/>
      <c r="I3" s="99"/>
      <c r="J3" s="99"/>
      <c r="K3" s="99"/>
      <c r="L3" s="99"/>
      <c r="M3" s="99"/>
      <c r="N3" s="99"/>
      <c r="O3" s="99"/>
      <c r="P3" s="100"/>
    </row>
    <row r="4" spans="1:16" ht="31.5" customHeight="1">
      <c r="A4" s="98" t="s">
        <v>3</v>
      </c>
      <c r="B4" s="99"/>
      <c r="C4" s="99"/>
      <c r="D4" s="99"/>
      <c r="E4" s="99"/>
      <c r="F4" s="99"/>
      <c r="G4" s="99"/>
      <c r="H4" s="99"/>
      <c r="I4" s="99"/>
      <c r="J4" s="99"/>
      <c r="K4" s="99"/>
      <c r="L4" s="99"/>
      <c r="M4" s="99"/>
      <c r="N4" s="99"/>
      <c r="O4" s="99"/>
      <c r="P4" s="100"/>
    </row>
    <row r="5" spans="1:16" ht="60" customHeight="1">
      <c r="A5" s="98" t="s">
        <v>4</v>
      </c>
      <c r="B5" s="99"/>
      <c r="C5" s="99"/>
      <c r="D5" s="99"/>
      <c r="E5" s="99"/>
      <c r="F5" s="99"/>
      <c r="G5" s="99"/>
      <c r="H5" s="99"/>
      <c r="I5" s="99"/>
      <c r="J5" s="99"/>
      <c r="K5" s="99"/>
      <c r="L5" s="99"/>
      <c r="M5" s="99"/>
      <c r="N5" s="99"/>
      <c r="O5" s="99"/>
      <c r="P5" s="100"/>
    </row>
    <row r="6" spans="1:16" ht="24.75" customHeight="1">
      <c r="A6" s="95" t="s">
        <v>5</v>
      </c>
      <c r="B6" s="96"/>
      <c r="C6" s="96"/>
      <c r="D6" s="96"/>
      <c r="E6" s="96"/>
      <c r="F6" s="96"/>
      <c r="G6" s="96"/>
      <c r="H6" s="96"/>
      <c r="I6" s="96"/>
      <c r="J6" s="96"/>
      <c r="K6" s="96"/>
      <c r="L6" s="96"/>
      <c r="M6" s="96"/>
      <c r="N6" s="96"/>
      <c r="O6" s="96"/>
      <c r="P6" s="97"/>
    </row>
    <row r="7" spans="1:16" ht="46.5" customHeight="1">
      <c r="A7" s="89" t="s">
        <v>6</v>
      </c>
      <c r="B7" s="90"/>
      <c r="C7" s="90"/>
      <c r="D7" s="90"/>
      <c r="E7" s="90"/>
      <c r="F7" s="90"/>
      <c r="G7" s="90"/>
      <c r="H7" s="90"/>
      <c r="I7" s="90"/>
      <c r="J7" s="90"/>
      <c r="K7" s="90"/>
      <c r="L7" s="90"/>
      <c r="M7" s="90"/>
      <c r="N7" s="90"/>
      <c r="O7" s="90"/>
      <c r="P7" s="91"/>
    </row>
    <row r="8" spans="1:16" ht="18" customHeight="1">
      <c r="A8" s="89" t="s">
        <v>7</v>
      </c>
      <c r="B8" s="102"/>
      <c r="C8" s="102"/>
      <c r="D8" s="102"/>
      <c r="E8" s="102"/>
      <c r="F8" s="102"/>
      <c r="G8" s="102"/>
      <c r="H8" s="102"/>
      <c r="I8" s="102"/>
      <c r="J8" s="102"/>
      <c r="K8" s="102"/>
      <c r="L8" s="102"/>
      <c r="M8" s="102"/>
      <c r="N8" s="102"/>
      <c r="O8" s="102"/>
      <c r="P8" s="103"/>
    </row>
    <row r="9" spans="1:16" ht="25.5" customHeight="1">
      <c r="A9" s="107" t="s">
        <v>8</v>
      </c>
      <c r="B9" s="108"/>
      <c r="C9" s="108"/>
      <c r="D9" s="108"/>
      <c r="E9" s="108"/>
      <c r="F9" s="108"/>
      <c r="G9" s="108"/>
      <c r="H9" s="108"/>
      <c r="I9" s="108"/>
      <c r="J9" s="108"/>
      <c r="K9" s="108"/>
      <c r="L9" s="108"/>
      <c r="M9" s="108"/>
      <c r="N9" s="108"/>
      <c r="O9" s="108"/>
      <c r="P9" s="109"/>
    </row>
    <row r="10" spans="1:16" ht="92.25" customHeight="1">
      <c r="A10" s="89" t="s">
        <v>9</v>
      </c>
      <c r="B10" s="90"/>
      <c r="C10" s="90"/>
      <c r="D10" s="90"/>
      <c r="E10" s="90"/>
      <c r="F10" s="90"/>
      <c r="G10" s="90"/>
      <c r="H10" s="90"/>
      <c r="I10" s="90"/>
      <c r="J10" s="90"/>
      <c r="K10" s="90"/>
      <c r="L10" s="90"/>
      <c r="M10" s="90"/>
      <c r="N10" s="90"/>
      <c r="O10" s="90"/>
      <c r="P10" s="91"/>
    </row>
    <row r="11" spans="1:16" ht="60" customHeight="1">
      <c r="A11" s="89" t="s">
        <v>10</v>
      </c>
      <c r="B11" s="90"/>
      <c r="C11" s="90"/>
      <c r="D11" s="90"/>
      <c r="E11" s="90"/>
      <c r="F11" s="90"/>
      <c r="G11" s="90"/>
      <c r="H11" s="90"/>
      <c r="I11" s="90"/>
      <c r="J11" s="90"/>
      <c r="K11" s="90"/>
      <c r="L11" s="90"/>
      <c r="M11" s="90"/>
      <c r="N11" s="90"/>
      <c r="O11" s="90"/>
      <c r="P11" s="91"/>
    </row>
    <row r="12" spans="1:16" ht="71.25" customHeight="1">
      <c r="A12" s="89" t="s">
        <v>11</v>
      </c>
      <c r="B12" s="90"/>
      <c r="C12" s="90"/>
      <c r="D12" s="90"/>
      <c r="E12" s="90"/>
      <c r="F12" s="90"/>
      <c r="G12" s="90"/>
      <c r="H12" s="90"/>
      <c r="I12" s="90"/>
      <c r="J12" s="90"/>
      <c r="K12" s="90"/>
      <c r="L12" s="90"/>
      <c r="M12" s="90"/>
      <c r="N12" s="90"/>
      <c r="O12" s="90"/>
      <c r="P12" s="91"/>
    </row>
    <row r="13" spans="1:16" ht="30" customHeight="1">
      <c r="A13" s="89" t="s">
        <v>12</v>
      </c>
      <c r="B13" s="90"/>
      <c r="C13" s="90"/>
      <c r="D13" s="90"/>
      <c r="E13" s="90"/>
      <c r="F13" s="90"/>
      <c r="G13" s="90"/>
      <c r="H13" s="90"/>
      <c r="I13" s="90"/>
      <c r="J13" s="90"/>
      <c r="K13" s="90"/>
      <c r="L13" s="90"/>
      <c r="M13" s="90"/>
      <c r="N13" s="90"/>
      <c r="O13" s="90"/>
      <c r="P13" s="91"/>
    </row>
    <row r="14" spans="1:16" ht="31.5" customHeight="1">
      <c r="A14" s="89" t="s">
        <v>13</v>
      </c>
      <c r="B14" s="90"/>
      <c r="C14" s="90"/>
      <c r="D14" s="90"/>
      <c r="E14" s="90"/>
      <c r="F14" s="90"/>
      <c r="G14" s="90"/>
      <c r="H14" s="90"/>
      <c r="I14" s="90"/>
      <c r="J14" s="90"/>
      <c r="K14" s="90"/>
      <c r="L14" s="90"/>
      <c r="M14" s="90"/>
      <c r="N14" s="90"/>
      <c r="O14" s="90"/>
      <c r="P14" s="91"/>
    </row>
    <row r="15" spans="1:16" ht="47.25" customHeight="1">
      <c r="A15" s="89" t="s">
        <v>14</v>
      </c>
      <c r="B15" s="90"/>
      <c r="C15" s="90"/>
      <c r="D15" s="90"/>
      <c r="E15" s="90"/>
      <c r="F15" s="90"/>
      <c r="G15" s="90"/>
      <c r="H15" s="90"/>
      <c r="I15" s="90"/>
      <c r="J15" s="90"/>
      <c r="K15" s="90"/>
      <c r="L15" s="90"/>
      <c r="M15" s="90"/>
      <c r="N15" s="90"/>
      <c r="O15" s="90"/>
      <c r="P15" s="91"/>
    </row>
    <row r="16" spans="1:16" ht="33" customHeight="1">
      <c r="A16" s="104" t="s">
        <v>15</v>
      </c>
      <c r="B16" s="105"/>
      <c r="C16" s="105"/>
      <c r="D16" s="105"/>
      <c r="E16" s="105"/>
      <c r="F16" s="105"/>
      <c r="G16" s="105"/>
      <c r="H16" s="105"/>
      <c r="I16" s="105"/>
      <c r="J16" s="105"/>
      <c r="K16" s="105"/>
      <c r="L16" s="105"/>
      <c r="M16" s="105"/>
      <c r="N16" s="105"/>
      <c r="O16" s="105"/>
      <c r="P16" s="106"/>
    </row>
    <row r="17" spans="1:16" ht="12.75" customHeight="1">
      <c r="A17" s="101"/>
      <c r="B17" s="101"/>
      <c r="C17" s="101"/>
      <c r="D17" s="101"/>
      <c r="E17" s="101"/>
      <c r="F17" s="101"/>
      <c r="G17" s="101"/>
      <c r="H17" s="101"/>
      <c r="I17" s="101"/>
      <c r="J17" s="101"/>
      <c r="K17" s="101"/>
      <c r="L17" s="101"/>
      <c r="M17" s="101"/>
      <c r="N17" s="101"/>
      <c r="O17" s="101"/>
      <c r="P17" s="101"/>
    </row>
    <row r="18" spans="1:16" ht="12.75" customHeight="1">
      <c r="A18" s="101"/>
      <c r="B18" s="101"/>
      <c r="C18" s="101"/>
      <c r="D18" s="101"/>
      <c r="E18" s="101"/>
      <c r="F18" s="101"/>
      <c r="G18" s="101"/>
      <c r="H18" s="101"/>
      <c r="I18" s="101"/>
      <c r="J18" s="101"/>
      <c r="K18" s="101"/>
      <c r="L18" s="101"/>
      <c r="M18" s="101"/>
      <c r="N18" s="101"/>
      <c r="O18" s="101"/>
      <c r="P18" s="101"/>
    </row>
    <row r="19" spans="1:16" ht="12.75" customHeight="1">
      <c r="A19" s="101"/>
      <c r="B19" s="101"/>
      <c r="C19" s="101"/>
      <c r="D19" s="101"/>
      <c r="E19" s="101"/>
      <c r="F19" s="101"/>
      <c r="G19" s="101"/>
      <c r="H19" s="101"/>
      <c r="I19" s="101"/>
      <c r="J19" s="101"/>
      <c r="K19" s="101"/>
      <c r="L19" s="101"/>
      <c r="M19" s="101"/>
      <c r="N19" s="101"/>
      <c r="O19" s="101"/>
      <c r="P19" s="101"/>
    </row>
    <row r="20" spans="1:16" ht="12.75" customHeight="1">
      <c r="A20" s="101"/>
      <c r="B20" s="101"/>
      <c r="C20" s="101"/>
      <c r="D20" s="101"/>
      <c r="E20" s="101"/>
      <c r="F20" s="101"/>
      <c r="G20" s="101"/>
      <c r="H20" s="101"/>
      <c r="I20" s="101"/>
      <c r="J20" s="101"/>
      <c r="K20" s="101"/>
      <c r="L20" s="101"/>
      <c r="M20" s="101"/>
      <c r="N20" s="101"/>
      <c r="O20" s="101"/>
      <c r="P20" s="101"/>
    </row>
    <row r="21" spans="1:16" ht="12.75" customHeight="1">
      <c r="A21" s="101"/>
      <c r="B21" s="101"/>
      <c r="C21" s="101"/>
      <c r="D21" s="101"/>
      <c r="E21" s="101"/>
      <c r="F21" s="101"/>
      <c r="G21" s="101"/>
      <c r="H21" s="101"/>
      <c r="I21" s="101"/>
      <c r="J21" s="101"/>
      <c r="K21" s="101"/>
      <c r="L21" s="101"/>
      <c r="M21" s="101"/>
      <c r="N21" s="101"/>
      <c r="O21" s="101"/>
      <c r="P21" s="101"/>
    </row>
  </sheetData>
  <mergeCells count="21">
    <mergeCell ref="A21:P21"/>
    <mergeCell ref="A8:P8"/>
    <mergeCell ref="A16:P16"/>
    <mergeCell ref="A17:P17"/>
    <mergeCell ref="A18:P18"/>
    <mergeCell ref="A19:P19"/>
    <mergeCell ref="A20:P20"/>
    <mergeCell ref="A14:P14"/>
    <mergeCell ref="A15:P15"/>
    <mergeCell ref="A9:P9"/>
    <mergeCell ref="A1:P1"/>
    <mergeCell ref="A2:P2"/>
    <mergeCell ref="A3:P3"/>
    <mergeCell ref="A4:P4"/>
    <mergeCell ref="A6:P6"/>
    <mergeCell ref="A5:P5"/>
    <mergeCell ref="A7:P7"/>
    <mergeCell ref="A10:P10"/>
    <mergeCell ref="A11:P11"/>
    <mergeCell ref="A12:P12"/>
    <mergeCell ref="A13:P13"/>
  </mergeCells>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opLeftCell="A3" workbookViewId="0">
      <selection activeCell="D23" sqref="D23"/>
    </sheetView>
  </sheetViews>
  <sheetFormatPr defaultColWidth="9.140625" defaultRowHeight="12.75" customHeight="1"/>
  <cols>
    <col min="1" max="1" width="45" style="7" customWidth="1"/>
    <col min="2" max="2" width="19.5703125" style="7" customWidth="1"/>
    <col min="3" max="3" width="20.42578125" style="7" customWidth="1"/>
    <col min="4" max="4" width="24.85546875" style="7" customWidth="1"/>
    <col min="5" max="5" width="15.85546875" style="7" customWidth="1"/>
    <col min="6" max="6" width="21.7109375" style="7" customWidth="1"/>
    <col min="7" max="7" width="18.85546875" style="7" customWidth="1"/>
    <col min="8" max="8" width="15.5703125" style="7" customWidth="1"/>
    <col min="9" max="9" width="46" customWidth="1"/>
    <col min="10" max="10" width="13.42578125" customWidth="1"/>
  </cols>
  <sheetData>
    <row r="1" spans="1:10" s="3" customFormat="1">
      <c r="A1" s="8" t="s">
        <v>16</v>
      </c>
      <c r="B1" s="8"/>
      <c r="C1" s="8" t="s">
        <v>17</v>
      </c>
      <c r="D1" s="8" t="s">
        <v>18</v>
      </c>
      <c r="E1" s="8" t="s">
        <v>19</v>
      </c>
      <c r="F1" s="8" t="s">
        <v>20</v>
      </c>
      <c r="G1" s="8" t="s">
        <v>21</v>
      </c>
    </row>
    <row r="2" spans="1:10">
      <c r="A2" s="44" t="s">
        <v>22</v>
      </c>
      <c r="B2" s="44" t="s">
        <v>23</v>
      </c>
      <c r="C2" s="45" t="s">
        <v>24</v>
      </c>
      <c r="D2" s="45" t="s">
        <v>25</v>
      </c>
      <c r="E2" s="44"/>
      <c r="F2" s="46"/>
      <c r="G2" s="46"/>
      <c r="H2" s="67" t="s">
        <v>26</v>
      </c>
      <c r="I2" s="69"/>
    </row>
    <row r="3" spans="1:10" s="1" customFormat="1" ht="14.25">
      <c r="A3" s="16" t="s">
        <v>27</v>
      </c>
      <c r="B3" s="16"/>
      <c r="C3" s="62">
        <v>0</v>
      </c>
      <c r="D3" s="63">
        <v>0</v>
      </c>
      <c r="E3" s="77">
        <f>D3*C3</f>
        <v>0</v>
      </c>
      <c r="F3" s="80"/>
      <c r="G3" s="80">
        <f>E3</f>
        <v>0</v>
      </c>
    </row>
    <row r="4" spans="1:10" ht="24">
      <c r="A4" s="16" t="s">
        <v>28</v>
      </c>
      <c r="B4" s="16"/>
      <c r="C4" s="62">
        <v>0</v>
      </c>
      <c r="D4" s="64">
        <v>0</v>
      </c>
      <c r="E4" s="78"/>
      <c r="F4" s="80">
        <f>PRODUCT(D4*C4)</f>
        <v>0</v>
      </c>
      <c r="G4" s="80">
        <f>F4</f>
        <v>0</v>
      </c>
      <c r="H4" s="11"/>
      <c r="I4" s="47" t="s">
        <v>29</v>
      </c>
      <c r="J4" s="48"/>
    </row>
    <row r="5" spans="1:10" s="1" customFormat="1" ht="14.25">
      <c r="A5" s="16" t="s">
        <v>30</v>
      </c>
      <c r="B5" s="16"/>
      <c r="C5" s="62">
        <v>0</v>
      </c>
      <c r="D5" s="64">
        <v>0</v>
      </c>
      <c r="E5" s="79">
        <f>(D5*C5)</f>
        <v>0</v>
      </c>
      <c r="F5" s="80">
        <f>PRODUCT(D5*C5)</f>
        <v>0</v>
      </c>
      <c r="G5" s="80">
        <f>F5+E5</f>
        <v>0</v>
      </c>
      <c r="H5" s="11"/>
      <c r="I5" s="49" t="s">
        <v>31</v>
      </c>
      <c r="J5" s="50">
        <v>225700</v>
      </c>
    </row>
    <row r="6" spans="1:10" s="1" customFormat="1" ht="14.25">
      <c r="A6" s="16"/>
      <c r="B6" s="16"/>
      <c r="C6" s="17"/>
      <c r="D6" s="22"/>
      <c r="E6" s="23"/>
      <c r="F6" s="19"/>
      <c r="G6" s="19"/>
      <c r="H6" s="11"/>
      <c r="I6" s="51" t="s">
        <v>32</v>
      </c>
      <c r="J6" s="52">
        <f>J5*0.75</f>
        <v>169275</v>
      </c>
    </row>
    <row r="7" spans="1:10" s="1" customFormat="1" ht="14.25">
      <c r="A7" s="76" t="s">
        <v>33</v>
      </c>
      <c r="B7" s="24"/>
      <c r="C7" s="16"/>
      <c r="D7" s="21"/>
      <c r="E7" s="74" t="s">
        <v>34</v>
      </c>
      <c r="F7" s="75" t="s">
        <v>35</v>
      </c>
      <c r="G7" s="19"/>
      <c r="H7" s="11"/>
    </row>
    <row r="8" spans="1:10" s="1" customFormat="1" ht="21.75" customHeight="1">
      <c r="A8" s="25" t="s">
        <v>36</v>
      </c>
      <c r="B8" s="25"/>
      <c r="C8" s="16"/>
      <c r="D8" s="24" t="s">
        <v>37</v>
      </c>
      <c r="E8" s="65">
        <v>0</v>
      </c>
      <c r="F8" s="65">
        <v>0</v>
      </c>
      <c r="G8" s="15"/>
      <c r="H8" s="11"/>
    </row>
    <row r="9" spans="1:10" s="1" customFormat="1" ht="24" customHeight="1">
      <c r="A9" s="16" t="s">
        <v>38</v>
      </c>
      <c r="B9" s="16"/>
      <c r="C9" s="16"/>
      <c r="D9" s="66">
        <v>2681</v>
      </c>
      <c r="E9" s="80">
        <f>PRODUCT(D9*E8)</f>
        <v>0</v>
      </c>
      <c r="F9" s="80">
        <f>PRODUCT(D9*F8)</f>
        <v>0</v>
      </c>
      <c r="G9" s="80">
        <f>F9+E9</f>
        <v>0</v>
      </c>
      <c r="H9" s="11"/>
    </row>
    <row r="10" spans="1:10" s="1" customFormat="1" ht="20.25" customHeight="1">
      <c r="A10" s="76" t="s">
        <v>39</v>
      </c>
      <c r="B10" s="16"/>
      <c r="C10" s="16"/>
      <c r="D10" s="16"/>
      <c r="E10" s="73" t="s">
        <v>40</v>
      </c>
      <c r="F10" s="73" t="s">
        <v>41</v>
      </c>
      <c r="G10" s="58"/>
      <c r="H10" s="11"/>
    </row>
    <row r="11" spans="1:10" s="1" customFormat="1" ht="24" customHeight="1">
      <c r="A11" s="59" t="s">
        <v>42</v>
      </c>
      <c r="B11" s="16"/>
      <c r="C11" s="16"/>
      <c r="D11" s="16"/>
      <c r="E11" s="68">
        <v>0</v>
      </c>
      <c r="F11" s="68">
        <v>0</v>
      </c>
      <c r="G11" s="80">
        <f>E11*F11</f>
        <v>0</v>
      </c>
      <c r="H11" s="11"/>
    </row>
    <row r="12" spans="1:10" ht="20.25" customHeight="1">
      <c r="A12"/>
      <c r="B12"/>
      <c r="C12" s="25"/>
      <c r="D12" s="26"/>
      <c r="E12" s="27"/>
      <c r="F12" s="28" t="s">
        <v>43</v>
      </c>
      <c r="G12" s="81">
        <f>SUM(G3:G5)+G9+G11</f>
        <v>0</v>
      </c>
      <c r="H12" s="11"/>
    </row>
    <row r="13" spans="1:10">
      <c r="A13" s="29" t="s">
        <v>44</v>
      </c>
      <c r="B13" s="29"/>
      <c r="C13" s="29"/>
      <c r="D13" s="29"/>
      <c r="E13" s="30"/>
      <c r="F13" s="31"/>
      <c r="G13" s="31"/>
      <c r="H13" s="12"/>
    </row>
    <row r="14" spans="1:10" s="2" customFormat="1" ht="19.5" customHeight="1">
      <c r="A14" s="20" t="s">
        <v>45</v>
      </c>
      <c r="B14" s="20"/>
      <c r="C14" s="20"/>
      <c r="D14" s="20"/>
      <c r="E14" s="77">
        <f>PRODUCT((E3+E5)*J16)</f>
        <v>0</v>
      </c>
      <c r="F14" s="80"/>
      <c r="G14" s="80">
        <f>SUM(E14:F14)</f>
        <v>0</v>
      </c>
      <c r="H14" s="11"/>
      <c r="I14" s="110" t="s">
        <v>46</v>
      </c>
      <c r="J14" s="111"/>
    </row>
    <row r="15" spans="1:10" s="1" customFormat="1" ht="19.5" customHeight="1">
      <c r="A15" s="20" t="s">
        <v>47</v>
      </c>
      <c r="B15" s="20"/>
      <c r="C15" s="20"/>
      <c r="D15" s="20"/>
      <c r="E15" s="80"/>
      <c r="F15" s="80">
        <f>SUM(F5+F4)*J15</f>
        <v>0</v>
      </c>
      <c r="G15" s="80">
        <f>SUM(E15:F15)</f>
        <v>0</v>
      </c>
      <c r="H15" s="11"/>
      <c r="I15" s="53" t="s">
        <v>48</v>
      </c>
      <c r="J15" s="54">
        <v>0.28299999999999997</v>
      </c>
    </row>
    <row r="16" spans="1:10" s="1" customFormat="1" ht="29.25" customHeight="1">
      <c r="A16" s="21" t="s">
        <v>49</v>
      </c>
      <c r="B16" s="21"/>
      <c r="C16" s="21"/>
      <c r="D16" s="21"/>
      <c r="E16" s="80">
        <f>PRODUCT(E9*J18)</f>
        <v>0</v>
      </c>
      <c r="F16" s="80">
        <f>PRODUCT(F9*J18)</f>
        <v>0</v>
      </c>
      <c r="G16" s="55">
        <f>SUM(E16:F16)+(G11*J18)</f>
        <v>0</v>
      </c>
      <c r="H16" s="11"/>
      <c r="I16" s="61" t="s">
        <v>50</v>
      </c>
      <c r="J16" s="54">
        <v>0.158</v>
      </c>
    </row>
    <row r="17" spans="1:10" s="1" customFormat="1" ht="21" customHeight="1">
      <c r="A17" s="20"/>
      <c r="B17" s="20"/>
      <c r="C17" s="20"/>
      <c r="D17" s="20"/>
      <c r="E17" s="18"/>
      <c r="F17" s="28" t="s">
        <v>51</v>
      </c>
      <c r="G17" s="70">
        <f>SUM(G14:G16)</f>
        <v>0</v>
      </c>
      <c r="H17" s="11"/>
      <c r="I17" s="53" t="s">
        <v>52</v>
      </c>
      <c r="J17" s="54">
        <v>0.36199999999999999</v>
      </c>
    </row>
    <row r="18" spans="1:10" s="1" customFormat="1" ht="24" customHeight="1">
      <c r="A18" s="33" t="s">
        <v>53</v>
      </c>
      <c r="B18" s="33"/>
      <c r="C18" s="33"/>
      <c r="D18" s="34"/>
      <c r="E18" s="35" t="s">
        <v>54</v>
      </c>
      <c r="F18" s="35" t="s">
        <v>55</v>
      </c>
      <c r="G18" s="30"/>
      <c r="H18" s="11"/>
      <c r="I18" s="53" t="s">
        <v>56</v>
      </c>
      <c r="J18" s="54">
        <v>0.14599999999999999</v>
      </c>
    </row>
    <row r="19" spans="1:10" s="1" customFormat="1" ht="21" customHeight="1">
      <c r="A19" s="60" t="s">
        <v>57</v>
      </c>
      <c r="B19" s="60"/>
      <c r="C19" s="60"/>
      <c r="D19" s="60"/>
      <c r="E19" s="63">
        <v>0</v>
      </c>
      <c r="F19" s="63">
        <v>0</v>
      </c>
      <c r="G19" s="83"/>
      <c r="H19" s="11"/>
    </row>
    <row r="20" spans="1:10" s="1" customFormat="1" ht="36.75" customHeight="1">
      <c r="A20" s="20" t="s">
        <v>58</v>
      </c>
      <c r="B20" s="20"/>
      <c r="C20" s="20"/>
      <c r="D20" s="88">
        <f>871.68*8</f>
        <v>6973.44</v>
      </c>
      <c r="E20" s="71">
        <f>(D20*E19)/2</f>
        <v>0</v>
      </c>
      <c r="F20" s="71">
        <f>D20*F19</f>
        <v>0</v>
      </c>
      <c r="G20" s="79">
        <f>SUM(E20:F20)</f>
        <v>0</v>
      </c>
      <c r="H20" s="11"/>
    </row>
    <row r="21" spans="1:10" s="1" customFormat="1" ht="24.75" customHeight="1">
      <c r="A21" s="21" t="s">
        <v>59</v>
      </c>
      <c r="B21" s="21"/>
      <c r="C21" s="21"/>
      <c r="D21" s="82">
        <v>2615</v>
      </c>
      <c r="E21" s="71">
        <f>D21*E19</f>
        <v>0</v>
      </c>
      <c r="F21" s="72">
        <f>D21*F19</f>
        <v>0</v>
      </c>
      <c r="G21" s="79">
        <f>SUM(E21+F21)</f>
        <v>0</v>
      </c>
      <c r="H21" s="11"/>
    </row>
    <row r="22" spans="1:10" s="1" customFormat="1" ht="22.5" customHeight="1">
      <c r="A22" s="21"/>
      <c r="B22" s="21"/>
      <c r="C22" s="21"/>
      <c r="D22" s="20"/>
      <c r="E22" s="18"/>
      <c r="F22" s="28" t="s">
        <v>60</v>
      </c>
      <c r="G22" s="84">
        <f>G21</f>
        <v>0</v>
      </c>
      <c r="H22" s="11"/>
    </row>
    <row r="23" spans="1:10" s="1" customFormat="1" ht="24.75" customHeight="1">
      <c r="A23" s="56" t="s">
        <v>61</v>
      </c>
      <c r="B23" s="36"/>
      <c r="C23" s="36"/>
      <c r="D23" s="37"/>
      <c r="E23" s="38"/>
      <c r="F23" s="39"/>
      <c r="G23" s="40"/>
      <c r="H23" s="11"/>
    </row>
    <row r="24" spans="1:10" s="1" customFormat="1" ht="14.25">
      <c r="A24" s="21"/>
      <c r="B24" s="21"/>
      <c r="C24" s="21"/>
      <c r="D24" s="41"/>
      <c r="E24" s="42"/>
      <c r="F24" s="19"/>
      <c r="G24" s="68">
        <v>0</v>
      </c>
      <c r="H24" s="13"/>
    </row>
    <row r="25" spans="1:10" s="1" customFormat="1" ht="14.25">
      <c r="A25" s="21"/>
      <c r="B25" s="21"/>
      <c r="C25" s="21"/>
      <c r="D25" s="41"/>
      <c r="E25" s="42"/>
      <c r="F25" s="19"/>
      <c r="G25" s="68">
        <v>0</v>
      </c>
      <c r="H25" s="13"/>
    </row>
    <row r="26" spans="1:10" s="1" customFormat="1" ht="14.25">
      <c r="A26" s="21"/>
      <c r="B26" s="21"/>
      <c r="C26" s="21"/>
      <c r="D26" s="41"/>
      <c r="E26" s="42"/>
      <c r="F26" s="19"/>
      <c r="G26" s="68">
        <v>0</v>
      </c>
      <c r="H26" s="13"/>
    </row>
    <row r="27" spans="1:10" s="1" customFormat="1" ht="18" customHeight="1">
      <c r="A27" s="20"/>
      <c r="B27" s="20"/>
      <c r="C27" s="20"/>
      <c r="D27" s="20"/>
      <c r="E27" s="42"/>
      <c r="F27" s="19"/>
      <c r="G27" s="68">
        <v>0</v>
      </c>
      <c r="H27" s="11"/>
    </row>
    <row r="28" spans="1:10" s="1" customFormat="1" ht="24">
      <c r="A28" s="20"/>
      <c r="B28" s="20"/>
      <c r="C28" s="20"/>
      <c r="D28" s="20"/>
      <c r="E28" s="18"/>
      <c r="F28" s="32" t="s">
        <v>62</v>
      </c>
      <c r="G28" s="85">
        <f>SUM(G24:G27)</f>
        <v>0</v>
      </c>
      <c r="H28" s="11"/>
    </row>
    <row r="29" spans="1:10">
      <c r="A29" s="56" t="s">
        <v>63</v>
      </c>
      <c r="B29" s="36"/>
      <c r="C29" s="36"/>
      <c r="D29" s="43"/>
      <c r="E29" s="30"/>
      <c r="F29" s="31"/>
      <c r="G29" s="31"/>
      <c r="H29" s="11"/>
    </row>
    <row r="30" spans="1:10">
      <c r="A30" s="21"/>
      <c r="B30" s="21"/>
      <c r="C30" s="21"/>
      <c r="D30" s="41"/>
      <c r="E30" s="18"/>
      <c r="F30" s="19"/>
      <c r="G30" s="68">
        <v>0</v>
      </c>
      <c r="H30" s="11"/>
    </row>
    <row r="31" spans="1:10">
      <c r="A31" s="20"/>
      <c r="B31" s="20"/>
      <c r="C31" s="20"/>
      <c r="D31" s="20"/>
      <c r="E31" s="18"/>
      <c r="F31" s="19"/>
      <c r="G31" s="68">
        <v>0</v>
      </c>
      <c r="H31" s="11"/>
    </row>
    <row r="32" spans="1:10">
      <c r="A32" s="20"/>
      <c r="B32" s="20"/>
      <c r="C32" s="20"/>
      <c r="D32" s="20"/>
      <c r="E32" s="18"/>
      <c r="F32" s="32" t="s">
        <v>64</v>
      </c>
      <c r="G32" s="85">
        <f>SUM(G30:G31)</f>
        <v>0</v>
      </c>
      <c r="H32" s="11"/>
    </row>
    <row r="33" spans="1:8">
      <c r="A33" s="57" t="s">
        <v>65</v>
      </c>
      <c r="B33" s="44"/>
      <c r="C33" s="44"/>
      <c r="D33" s="43"/>
      <c r="E33" s="30"/>
      <c r="F33" s="31"/>
      <c r="G33" s="31"/>
      <c r="H33" s="11"/>
    </row>
    <row r="34" spans="1:8">
      <c r="A34" s="21"/>
      <c r="B34" s="21"/>
      <c r="C34" s="21"/>
      <c r="D34" s="41"/>
      <c r="E34" s="18"/>
      <c r="F34" s="19"/>
      <c r="G34" s="68">
        <v>0</v>
      </c>
      <c r="H34" s="11"/>
    </row>
    <row r="35" spans="1:8">
      <c r="A35" s="21"/>
      <c r="B35" s="21"/>
      <c r="C35" s="21"/>
      <c r="D35" s="41"/>
      <c r="E35" s="18"/>
      <c r="F35" s="19"/>
      <c r="G35" s="68">
        <v>0</v>
      </c>
      <c r="H35" s="11"/>
    </row>
    <row r="36" spans="1:8">
      <c r="A36" s="21"/>
      <c r="B36" s="21"/>
      <c r="C36" s="21"/>
      <c r="D36" s="41"/>
      <c r="E36" s="18"/>
      <c r="F36" s="19"/>
      <c r="G36" s="68">
        <v>0</v>
      </c>
      <c r="H36" s="11"/>
    </row>
    <row r="37" spans="1:8">
      <c r="A37" s="21"/>
      <c r="B37" s="21"/>
      <c r="C37" s="21"/>
      <c r="D37" s="20"/>
      <c r="E37" s="18"/>
      <c r="F37" s="19"/>
      <c r="G37" s="68">
        <v>0</v>
      </c>
      <c r="H37" s="11"/>
    </row>
    <row r="38" spans="1:8">
      <c r="A38" s="20"/>
      <c r="B38" s="20"/>
      <c r="C38" s="20"/>
      <c r="D38" s="20"/>
      <c r="E38" s="18"/>
      <c r="F38" s="32" t="s">
        <v>66</v>
      </c>
      <c r="G38" s="85">
        <f>SUM(G34:G37)</f>
        <v>0</v>
      </c>
      <c r="H38" s="11"/>
    </row>
    <row r="39" spans="1:8">
      <c r="A39" s="6"/>
      <c r="B39" s="6"/>
      <c r="C39" s="6"/>
      <c r="D39" s="5"/>
      <c r="E39" s="9"/>
      <c r="F39" s="14"/>
      <c r="G39" s="14"/>
      <c r="H39" s="11"/>
    </row>
    <row r="40" spans="1:8" ht="15.75">
      <c r="A40" s="11"/>
      <c r="B40" s="11"/>
      <c r="C40" s="11"/>
      <c r="D40" s="4"/>
      <c r="E40" s="10"/>
      <c r="F40" s="86" t="s">
        <v>67</v>
      </c>
      <c r="G40" s="87">
        <f>SUM(G12+G17+G22+G28+G32+G38)</f>
        <v>0</v>
      </c>
      <c r="H40" s="11"/>
    </row>
    <row r="41" spans="1:8">
      <c r="A41" s="4"/>
      <c r="B41" s="4"/>
      <c r="C41" s="4"/>
      <c r="D41" s="11"/>
      <c r="E41" s="11"/>
      <c r="F41" s="11"/>
      <c r="G41" s="11"/>
      <c r="H41" s="11"/>
    </row>
    <row r="42" spans="1:8">
      <c r="A42" s="11"/>
      <c r="B42" s="11"/>
      <c r="C42" s="11"/>
      <c r="D42" s="11"/>
      <c r="E42" s="11"/>
      <c r="F42" s="11"/>
      <c r="G42" s="11"/>
      <c r="H42" s="4"/>
    </row>
    <row r="44" spans="1:8">
      <c r="A44" s="11"/>
      <c r="B44" s="11"/>
      <c r="C44" s="11"/>
      <c r="D44" s="11"/>
      <c r="E44" s="11"/>
      <c r="F44" s="11"/>
      <c r="G44" s="11"/>
      <c r="H44" s="11"/>
    </row>
    <row r="45" spans="1:8" s="4" customFormat="1">
      <c r="A45" s="11"/>
      <c r="B45" s="11"/>
      <c r="C45" s="11"/>
      <c r="D45" s="11"/>
      <c r="E45" s="11"/>
      <c r="F45" s="11"/>
      <c r="G45" s="11"/>
      <c r="H45" s="11"/>
    </row>
    <row r="46" spans="1:8" ht="12.75" customHeight="1">
      <c r="A46" s="11"/>
      <c r="B46" s="11"/>
      <c r="C46" s="11"/>
      <c r="D46" s="11"/>
      <c r="E46" s="11"/>
      <c r="F46" s="11"/>
      <c r="G46" s="11"/>
      <c r="H46" s="11"/>
    </row>
  </sheetData>
  <mergeCells count="1">
    <mergeCell ref="I14:J14"/>
  </mergeCells>
  <phoneticPr fontId="0" type="noConversion"/>
  <conditionalFormatting sqref="G40">
    <cfRule type="cellIs" dxfId="0" priority="1" operator="greaterThan">
      <formula>40000</formula>
    </cfRule>
  </conditionalFormatting>
  <printOptions gridLines="1"/>
  <pageMargins left="0.25" right="0.25" top="0.75" bottom="0.75" header="0.3" footer="0.3"/>
  <pageSetup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af1d8e-32c3-4bac-9c0d-73420dca177c" xsi:nil="true"/>
    <lcf76f155ced4ddcb4097134ff3c332f xmlns="1147b617-9260-458e-9fab-1df985087f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3EE97FABFA2E4E89EDFB60E2719ADD" ma:contentTypeVersion="18" ma:contentTypeDescription="Create a new document." ma:contentTypeScope="" ma:versionID="3e6e51c6c3b2f68266e970edb2bca76e">
  <xsd:schema xmlns:xsd="http://www.w3.org/2001/XMLSchema" xmlns:xs="http://www.w3.org/2001/XMLSchema" xmlns:p="http://schemas.microsoft.com/office/2006/metadata/properties" xmlns:ns2="1147b617-9260-458e-9fab-1df985087f9d" xmlns:ns3="64af1d8e-32c3-4bac-9c0d-73420dca177c" targetNamespace="http://schemas.microsoft.com/office/2006/metadata/properties" ma:root="true" ma:fieldsID="541c5d1a6b3513eb41b9a14c21bf6361" ns2:_="" ns3:_="">
    <xsd:import namespace="1147b617-9260-458e-9fab-1df985087f9d"/>
    <xsd:import namespace="64af1d8e-32c3-4bac-9c0d-73420dca17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47b617-9260-458e-9fab-1df985087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af1d8e-32c3-4bac-9c0d-73420dca177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c557011-0373-4d1c-8d89-7b8fa4e4ce0b}" ma:internalName="TaxCatchAll" ma:showField="CatchAllData" ma:web="64af1d8e-32c3-4bac-9c0d-73420dca17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F2577-230B-4E8E-BC9C-0BA3955E257B}">
  <ds:schemaRefs>
    <ds:schemaRef ds:uri="http://schemas.microsoft.com/office/2006/metadata/properties"/>
    <ds:schemaRef ds:uri="http://schemas.microsoft.com/office/infopath/2007/PartnerControls"/>
    <ds:schemaRef ds:uri="64af1d8e-32c3-4bac-9c0d-73420dca177c"/>
    <ds:schemaRef ds:uri="1147b617-9260-458e-9fab-1df985087f9d"/>
  </ds:schemaRefs>
</ds:datastoreItem>
</file>

<file path=customXml/itemProps2.xml><?xml version="1.0" encoding="utf-8"?>
<ds:datastoreItem xmlns:ds="http://schemas.openxmlformats.org/officeDocument/2006/customXml" ds:itemID="{61487BC2-4292-4921-BA02-34978F3B724C}">
  <ds:schemaRefs>
    <ds:schemaRef ds:uri="http://schemas.microsoft.com/sharepoint/v3/contenttype/forms"/>
  </ds:schemaRefs>
</ds:datastoreItem>
</file>

<file path=customXml/itemProps3.xml><?xml version="1.0" encoding="utf-8"?>
<ds:datastoreItem xmlns:ds="http://schemas.openxmlformats.org/officeDocument/2006/customXml" ds:itemID="{1C5E87C6-C01C-4F23-A4B2-1F7306559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47b617-9260-458e-9fab-1df985087f9d"/>
    <ds:schemaRef ds:uri="64af1d8e-32c3-4bac-9c0d-73420dca1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IPR budget calculation</vt:lpstr>
    </vt:vector>
  </TitlesOfParts>
  <Manager/>
  <Company>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smp</dc:creator>
  <cp:keywords/>
  <dc:description/>
  <cp:lastModifiedBy>Bitzinger, Carol</cp:lastModifiedBy>
  <cp:revision/>
  <dcterms:created xsi:type="dcterms:W3CDTF">2006-01-31T20:02:04Z</dcterms:created>
  <dcterms:modified xsi:type="dcterms:W3CDTF">2025-09-15T18:43:52Z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0x010100AD3EE97FABFA2E4E89EDFB60E2719ADD</vt:lpwstr>
  </property>
  <property fmtid="{D5CDD505-2E9C-101B-9397-08002B2CF9AE}" pid="3" name="MediaServiceImageTags">
    <vt:lpwstr/>
  </property>
</Properties>
</file>